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июнь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C24" i="45"/>
  <c r="E13"/>
  <c r="E10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1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<sst xmlns="http://schemas.openxmlformats.org/spreadsheetml/2006/main" count="69" uniqueCount="36">
  <si>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</si>
  <si>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</si>
  <si>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</si>
  <si>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</si>
  <si>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</si>
  <si>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</si>
  <si>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</si>
  <si>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</si>
  <si>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</si>
  <si>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</si>
  <si>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</si>
  <si>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</si>
  <si>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</si>
  <si>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</si>
  <si>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</si>
  <si>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</si>
  <si>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</si>
  <si>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</si>
  <si>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</si>
  <si>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</si>
  <si>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</si>
  <si>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</si>
  <si>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</si>
  <si>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</si>
  <si>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</si>
  <si>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</si>
  <si>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</si>
  <si>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</si>
  <si>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</si>
  <si>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</si>
  <si>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</si>
  <si>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</si>
  <si>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</si>
  <si>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</si>
  <si>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</si>
  <si>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 xml:space="preserve">Сведения о выполнении плана поступлений налогов и сборов в бюджет городского округа Саранск за декабрь 2023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</si>
</sst>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Normal="100" workbookViewId="0">
      <selection activeCell="A2" sqref="A2:F3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30"/>
      <c r="B1" s="30"/>
      <c r="C1" s="30"/>
      <c r="D1" s="30"/>
      <c r="E1" s="30"/>
    </row>
    <row r="2" spans="1:6" ht="15" customHeight="1">
      <c r="A2" s="31" t="s">
        <v>35</v>
      </c>
      <c r="B2" s="31"/>
      <c r="C2" s="31"/>
      <c r="D2" s="31"/>
      <c r="E2" s="31"/>
      <c r="F2" s="31"/>
    </row>
    <row r="3" spans="1:6" ht="22.5" customHeight="1">
      <c r="A3" s="31"/>
      <c r="B3" s="31"/>
      <c r="C3" s="31"/>
      <c r="D3" s="31"/>
      <c r="E3" s="31"/>
      <c r="F3" s="31"/>
    </row>
    <row r="4" spans="1:6" ht="18.600000000000001" thickBot="1">
      <c r="A4" s="3"/>
      <c r="B4" s="4" t="s">
        <v>30</v>
      </c>
      <c r="C4" s="5">
        <v>45292</v>
      </c>
      <c r="D4" s="3"/>
    </row>
    <row r="5" spans="1:6" ht="15" customHeight="1">
      <c r="A5" s="32" t="s">
        <v>5</v>
      </c>
      <c r="B5" s="34" t="s">
        <v>6</v>
      </c>
      <c r="C5" s="36" t="s">
        <v>7</v>
      </c>
      <c r="D5" s="38" t="s">
        <v>29</v>
      </c>
      <c r="E5" s="40" t="s">
        <v>26</v>
      </c>
      <c r="F5" s="42" t="s">
        <v>27</v>
      </c>
    </row>
    <row r="6" spans="1:6" ht="43.5" customHeight="1" thickBot="1">
      <c r="A6" s="33"/>
      <c r="B6" s="35"/>
      <c r="C6" s="37"/>
      <c r="D6" s="39"/>
      <c r="E6" s="41"/>
      <c r="F6" s="43"/>
    </row>
    <row r="7" spans="1:6" ht="29.4">
      <c r="A7" s="1" t="s">
        <v>8</v>
      </c>
      <c r="B7" s="11" t="s">
        <v>10</v>
      </c>
      <c r="C7" s="7">
        <v>333251.09999999998</v>
      </c>
      <c r="D7" s="7">
        <v>448206.5</v>
      </c>
      <c r="E7" s="18">
        <f t="shared" ref="E7:E24" si="0">IF(C7&gt;0,D7/C7*100,0)</f>
        <v>134.49512994855831</v>
      </c>
      <c r="F7" s="19">
        <f t="shared" ref="F7:F23" si="1">D7-C7</f>
        <v>114955.40000000002</v>
      </c>
    </row>
    <row r="8" spans="1:6" ht="36">
      <c r="A8" s="2" t="s">
        <v>9</v>
      </c>
      <c r="B8" s="27">
        <v>44896</v>
      </c>
      <c r="C8" s="8">
        <v>26843</v>
      </c>
      <c r="D8" s="8">
        <v>22613.200000000001</v>
      </c>
      <c r="E8" s="18">
        <f t="shared" si="0"/>
        <v>84.242446820400104</v>
      </c>
      <c r="F8" s="19">
        <f t="shared" si="1"/>
        <v>-4229.7999999999993</v>
      </c>
    </row>
    <row r="9" spans="1:6" ht="29.4">
      <c r="A9" s="2" t="s">
        <v>0</v>
      </c>
      <c r="B9" s="28" t="s">
        <v>34</v>
      </c>
      <c r="C9" s="8">
        <v>45881.3</v>
      </c>
      <c r="D9" s="8">
        <v>13731.9</v>
      </c>
      <c r="E9" s="18">
        <f t="shared" si="0"/>
        <v>29.929186836467142</v>
      </c>
      <c r="F9" s="19">
        <f t="shared" si="1"/>
        <v>-32149.4</v>
      </c>
    </row>
    <row r="10" spans="1:6" ht="36">
      <c r="A10" s="2" t="s">
        <v>11</v>
      </c>
      <c r="B10" s="13" t="s">
        <v>12</v>
      </c>
      <c r="C10" s="8">
        <v>0</v>
      </c>
      <c r="D10" s="8">
        <v>64.099999999999994</v>
      </c>
      <c r="E10" s="29">
        <f>IF(C10&gt;0,D10/C10*100,0)</f>
        <v>0</v>
      </c>
      <c r="F10" s="19">
        <f t="shared" si="1"/>
        <v>64.099999999999994</v>
      </c>
    </row>
    <row r="11" spans="1:6" ht="47.25" customHeight="1">
      <c r="A11" s="2" t="s">
        <v>28</v>
      </c>
      <c r="B11" s="13"/>
      <c r="C11" s="8">
        <v>5992.4</v>
      </c>
      <c r="D11" s="8">
        <v>4622.2</v>
      </c>
      <c r="E11" s="18">
        <f t="shared" si="0"/>
        <v>77.134370202256193</v>
      </c>
      <c r="F11" s="19">
        <f t="shared" si="1"/>
        <v>-1370.1999999999998</v>
      </c>
    </row>
    <row r="12" spans="1:6" ht="47.25" customHeight="1">
      <c r="A12" s="2" t="s">
        <v>33</v>
      </c>
      <c r="B12" s="13"/>
      <c r="C12" s="8">
        <v>12859.3</v>
      </c>
      <c r="D12" s="8">
        <v>2400</v>
      </c>
      <c r="E12" s="18">
        <f t="shared" si="0"/>
        <v>18.663535340181813</v>
      </c>
      <c r="F12" s="19">
        <f t="shared" si="1"/>
        <v>-10459.299999999999</v>
      </c>
    </row>
    <row r="13" spans="1:6" ht="54">
      <c r="A13" s="2" t="s">
        <v>13</v>
      </c>
      <c r="B13" s="13" t="s">
        <v>14</v>
      </c>
      <c r="C13" s="8">
        <v>32435.3</v>
      </c>
      <c r="D13" s="8">
        <v>-1116.8</v>
      </c>
      <c r="E13" s="29">
        <f>IF(C10&gt;0,D10/C10*100,0)</f>
        <v>0</v>
      </c>
      <c r="F13" s="19">
        <f t="shared" si="1"/>
        <v>-33552.1</v>
      </c>
    </row>
    <row r="14" spans="1:6" ht="28.2">
      <c r="A14" s="2" t="s">
        <v>15</v>
      </c>
      <c r="B14" s="13" t="s">
        <v>12</v>
      </c>
      <c r="C14" s="8">
        <v>20.100000000000001</v>
      </c>
      <c r="D14" s="8">
        <v>0</v>
      </c>
      <c r="E14" s="18">
        <f t="shared" si="0"/>
        <v>0</v>
      </c>
      <c r="F14" s="19">
        <f t="shared" si="1"/>
        <v>-20.100000000000001</v>
      </c>
    </row>
    <row r="15" spans="1:6" ht="18">
      <c r="A15" s="2" t="s">
        <v>16</v>
      </c>
      <c r="B15" s="13" t="s">
        <v>17</v>
      </c>
      <c r="C15" s="8">
        <v>5035.8</v>
      </c>
      <c r="D15" s="8">
        <v>4073.9</v>
      </c>
      <c r="E15" s="18">
        <f t="shared" si="0"/>
        <v>80.898764843718979</v>
      </c>
      <c r="F15" s="19">
        <f t="shared" si="1"/>
        <v>-961.90000000000009</v>
      </c>
    </row>
    <row r="16" spans="1:6" ht="36">
      <c r="A16" s="2" t="s">
        <v>18</v>
      </c>
      <c r="B16" s="13" t="s">
        <v>19</v>
      </c>
      <c r="C16" s="8">
        <v>82.5</v>
      </c>
      <c r="D16" s="8">
        <v>-623.1</v>
      </c>
      <c r="E16" s="18">
        <f t="shared" si="0"/>
        <v>-755.27272727272725</v>
      </c>
      <c r="F16" s="19">
        <f t="shared" si="1"/>
        <v>-705.6</v>
      </c>
    </row>
    <row r="17" spans="1:6" ht="28.2">
      <c r="A17" s="2" t="s">
        <v>2</v>
      </c>
      <c r="B17" s="13" t="s">
        <v>20</v>
      </c>
      <c r="C17" s="8">
        <v>7752.7</v>
      </c>
      <c r="D17" s="8">
        <v>6065.2</v>
      </c>
      <c r="E17" s="18">
        <f t="shared" si="0"/>
        <v>78.233389657796636</v>
      </c>
      <c r="F17" s="19">
        <f t="shared" si="1"/>
        <v>-1687.5</v>
      </c>
    </row>
    <row r="18" spans="1:6" ht="55.8">
      <c r="A18" s="2" t="s">
        <v>1</v>
      </c>
      <c r="B18" s="13" t="s">
        <v>21</v>
      </c>
      <c r="C18" s="8">
        <v>28125.8</v>
      </c>
      <c r="D18" s="8">
        <v>15501.8</v>
      </c>
      <c r="E18" s="18">
        <f t="shared" si="0"/>
        <v>55.11594336872195</v>
      </c>
      <c r="F18" s="19">
        <f t="shared" si="1"/>
        <v>-12624</v>
      </c>
    </row>
    <row r="19" spans="1:6" ht="18">
      <c r="A19" s="2" t="s">
        <v>22</v>
      </c>
      <c r="B19" s="12"/>
      <c r="C19" s="8">
        <v>11417.4</v>
      </c>
      <c r="D19" s="8">
        <v>2769.3</v>
      </c>
      <c r="E19" s="18">
        <f t="shared" si="0"/>
        <v>24.255084344947189</v>
      </c>
      <c r="F19" s="19">
        <f t="shared" si="1"/>
        <v>-8648.0999999999985</v>
      </c>
    </row>
    <row r="20" spans="1:6" ht="18">
      <c r="A20" s="2" t="s">
        <v>3</v>
      </c>
      <c r="B20" s="14"/>
      <c r="C20" s="8">
        <v>21756.799999999999</v>
      </c>
      <c r="D20" s="8">
        <v>4662.1000000000004</v>
      </c>
      <c r="E20" s="18">
        <f t="shared" si="0"/>
        <v>21.428243123988825</v>
      </c>
      <c r="F20" s="19">
        <f t="shared" si="1"/>
        <v>-17094.699999999997</v>
      </c>
    </row>
    <row r="21" spans="1:6" ht="18">
      <c r="A21" s="2" t="s">
        <v>23</v>
      </c>
      <c r="B21" s="14"/>
      <c r="C21" s="8">
        <v>4525</v>
      </c>
      <c r="D21" s="8">
        <v>5834.9</v>
      </c>
      <c r="E21" s="18">
        <f t="shared" si="0"/>
        <v>128.94806629834252</v>
      </c>
      <c r="F21" s="19">
        <f t="shared" si="1"/>
        <v>1309.8999999999996</v>
      </c>
    </row>
    <row r="22" spans="1:6" ht="18">
      <c r="A22" s="2" t="s">
        <v>4</v>
      </c>
      <c r="B22" s="14"/>
      <c r="C22" s="8">
        <v>0</v>
      </c>
      <c r="D22" s="8">
        <v>0</v>
      </c>
      <c r="E22" s="18">
        <f t="shared" si="0"/>
        <v>0</v>
      </c>
      <c r="F22" s="19">
        <f t="shared" si="1"/>
        <v>0</v>
      </c>
    </row>
    <row r="23" spans="1:6" ht="18.600000000000001" thickBot="1">
      <c r="A23" s="20" t="s">
        <v>24</v>
      </c>
      <c r="B23" s="21"/>
      <c r="C23" s="8">
        <v>14577.9</v>
      </c>
      <c r="D23" s="9">
        <v>7426.6</v>
      </c>
      <c r="E23" s="22">
        <f t="shared" si="0"/>
        <v>50.944237510203806</v>
      </c>
      <c r="F23" s="23">
        <f t="shared" si="1"/>
        <v>-7151.2999999999993</v>
      </c>
    </row>
    <row r="24" spans="1:6" ht="18.600000000000001" thickBot="1">
      <c r="A24" s="6" t="s">
        <v>25</v>
      </c>
      <c r="B24" s="17"/>
      <c r="C24" s="10">
        <f>C7+C8+C9+C10+C11+C12+C13+C14+C15+C16+C17+C18+C19+C20+C21+C22+C23</f>
        <v>550556.4</v>
      </c>
      <c r="D24" s="10">
        <f>D7+D8+D9+D10+D11+D12+D13+D14+D15+D16+D17+D18+D19+D20+D21+D22+D23</f>
        <v>536231.80000000005</v>
      </c>
      <c r="E24" s="24">
        <f t="shared" si="0"/>
        <v>97.398159389301441</v>
      </c>
      <c r="F24" s="25">
        <f>D24-C24</f>
        <v>-14324.599999999977</v>
      </c>
    </row>
    <row r="26" spans="1:6">
      <c r="D26" s="16"/>
      <c r="F26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30"/>
      <c r="B1" s="30"/>
      <c r="C1" s="30"/>
      <c r="D1" s="30"/>
      <c r="E1" s="30"/>
    </row>
    <row r="2" spans="1:6" ht="15" customHeight="1">
      <c r="A2" s="44" t="s">
        <v>32</v>
      </c>
      <c r="B2" s="44"/>
      <c r="C2" s="44"/>
      <c r="D2" s="44"/>
      <c r="E2" s="44"/>
      <c r="F2" s="44"/>
    </row>
    <row r="3" spans="1:6" ht="22.5" customHeight="1">
      <c r="A3" s="44"/>
      <c r="B3" s="44"/>
      <c r="C3" s="44"/>
      <c r="D3" s="44"/>
      <c r="E3" s="44"/>
      <c r="F3" s="44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32" t="s">
        <v>5</v>
      </c>
      <c r="B5" s="34" t="s">
        <v>6</v>
      </c>
      <c r="C5" s="36" t="s">
        <v>7</v>
      </c>
      <c r="D5" s="38" t="s">
        <v>29</v>
      </c>
      <c r="E5" s="40" t="s">
        <v>26</v>
      </c>
      <c r="F5" s="42" t="s">
        <v>27</v>
      </c>
    </row>
    <row r="6" spans="1:6" ht="43.5" customHeight="1" thickBot="1">
      <c r="A6" s="33"/>
      <c r="B6" s="35"/>
      <c r="C6" s="37"/>
      <c r="D6" s="39"/>
      <c r="E6" s="41"/>
      <c r="F6" s="43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2024-01-15T06:51:07Z</dcterms:modified>
</cp:coreProperties>
</file>